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0440"/>
  </bookViews>
  <sheets>
    <sheet name="CONCENTRADO GRAL." sheetId="1" r:id="rId1"/>
  </sheets>
  <definedNames>
    <definedName name="_xlnm._FilterDatabase" localSheetId="0" hidden="1">'CONCENTRADO GRAL.'!$B$98:$C$113</definedName>
  </definedNames>
  <calcPr calcId="124519"/>
</workbook>
</file>

<file path=xl/calcChain.xml><?xml version="1.0" encoding="utf-8"?>
<calcChain xmlns="http://schemas.openxmlformats.org/spreadsheetml/2006/main">
  <c r="N24" i="1"/>
  <c r="N25"/>
  <c r="N26"/>
  <c r="N27"/>
  <c r="N28"/>
  <c r="N29"/>
  <c r="N30"/>
  <c r="N31"/>
  <c r="N32"/>
  <c r="N33"/>
  <c r="N34"/>
  <c r="N35"/>
  <c r="N36"/>
  <c r="N37"/>
  <c r="N23"/>
  <c r="L38"/>
  <c r="J38"/>
  <c r="H38"/>
  <c r="F38"/>
  <c r="D38"/>
  <c r="C38"/>
  <c r="N38" l="1"/>
  <c r="D25" l="1"/>
  <c r="G15" l="1"/>
</calcChain>
</file>

<file path=xl/sharedStrings.xml><?xml version="1.0" encoding="utf-8"?>
<sst xmlns="http://schemas.openxmlformats.org/spreadsheetml/2006/main" count="74" uniqueCount="50">
  <si>
    <t>USUARIO SIMULADO</t>
  </si>
  <si>
    <t>CONCENTRADO GENERAL</t>
  </si>
  <si>
    <t>Objetivo</t>
  </si>
  <si>
    <t>Prevenir y evitar malas prácticas en la entrega de trámites y servicios que realizan los servidores públicos de las diferentes dependencias y entidades de la Administración Pública Estatal. Así como dar seguimiento a aquellas sugerencias que surjan por parte de los ciudadanos en contra de algún trámite o servidor público en particular.</t>
  </si>
  <si>
    <t>Variables</t>
  </si>
  <si>
    <t xml:space="preserve">Descripción </t>
  </si>
  <si>
    <t>Desempeño de servidor público</t>
  </si>
  <si>
    <t>Esta variable evalúa el trato digno, cordial y equitativo además de la rectitud y disposición de ayudar del servidor público hacia el usuario.</t>
  </si>
  <si>
    <t>Apego al código de ética</t>
  </si>
  <si>
    <t xml:space="preserve">Esta variable evalúa el apego al código de ética considerando los principios de honradez, integridad, trato igualitario, equidad, y la máxima información para resolver un trámite. </t>
  </si>
  <si>
    <t>Transparencia</t>
  </si>
  <si>
    <t xml:space="preserve">Esta variable evalúa que se encuentren visibles y actualizados los requisitos del trámite, el costo y procedimiento a seguir. </t>
  </si>
  <si>
    <t>Satisfacción ciudadana</t>
  </si>
  <si>
    <t xml:space="preserve">Esta variable evalúa si la entidad cumple con brindar a los usuarios un servicio de calidad, asi como proporcionar los medios para reportar quejas y sugerencias y que el el tiempo de espera sea el establecido. </t>
  </si>
  <si>
    <t>Información general</t>
  </si>
  <si>
    <t>Total general de Usuarios Simulados aplicados:</t>
  </si>
  <si>
    <t>Trimestre en el que se aplican:</t>
  </si>
  <si>
    <t>Municipios:</t>
  </si>
  <si>
    <t>Mexicali, Tijuana, Ensenada, Tecate y Rosarito,</t>
  </si>
  <si>
    <t>Resultados de las dependencias evaluadas</t>
  </si>
  <si>
    <t>Promedio General</t>
  </si>
  <si>
    <t>Calificaciones de las variables</t>
  </si>
  <si>
    <t>No</t>
  </si>
  <si>
    <t>Dependencia</t>
  </si>
  <si>
    <t>Usuarios aplicados</t>
  </si>
  <si>
    <t xml:space="preserve">Desempeño de servidor público </t>
  </si>
  <si>
    <t>Total</t>
  </si>
  <si>
    <t>CESPM</t>
  </si>
  <si>
    <t>IMOS</t>
  </si>
  <si>
    <t>CG</t>
  </si>
  <si>
    <t>ISESALUD</t>
  </si>
  <si>
    <t>CESPT</t>
  </si>
  <si>
    <t>JUEBC</t>
  </si>
  <si>
    <t>CESPTE</t>
  </si>
  <si>
    <t>SHFP</t>
  </si>
  <si>
    <t>ISSSTECALI</t>
  </si>
  <si>
    <t>SH</t>
  </si>
  <si>
    <t>SGG</t>
  </si>
  <si>
    <t>DRPPC</t>
  </si>
  <si>
    <t>ISEP-SE</t>
  </si>
  <si>
    <t>SB</t>
  </si>
  <si>
    <t xml:space="preserve">Protocolo de atención </t>
  </si>
  <si>
    <t>Protocolo de atención</t>
  </si>
  <si>
    <t>Esta variable  evalúa la competencia que una persona realiza para prestar atención personalizada al ciudadano en el sector público.</t>
  </si>
  <si>
    <t>Protocolo  de Atención</t>
  </si>
  <si>
    <t>Reporte de Resultados Segundo Trimestre 2023</t>
  </si>
  <si>
    <t>INDE</t>
  </si>
  <si>
    <t>DEP</t>
  </si>
  <si>
    <t>ENT</t>
  </si>
  <si>
    <t>MAYOR A MENOR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</si>
</sst>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0"/>
      <color rgb="FF66003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rgb="FF66003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600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7" fillId="4" borderId="1" xfId="0" applyFont="1" applyFill="1" applyBorder="1" applyAlignment="1">
      <alignment horizontal="center" vertical="center"/>
    </xf>
    <xf numFmtId="9" fontId="7" fillId="4" borderId="1" xfId="0" applyNumberFormat="1" applyFont="1" applyFill="1" applyBorder="1" applyAlignment="1">
      <alignment horizontal="center" vertical="center"/>
    </xf>
    <xf numFmtId="9" fontId="3" fillId="4" borderId="1" xfId="1" applyFont="1" applyFill="1" applyBorder="1" applyAlignment="1">
      <alignment horizontal="center" vertical="center"/>
    </xf>
    <xf numFmtId="0" fontId="4" fillId="0" borderId="0" xfId="0" applyFont="1"/>
    <xf numFmtId="9" fontId="4" fillId="0" borderId="0" xfId="0" applyNumberFormat="1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9" fontId="4" fillId="0" borderId="0" xfId="0" applyNumberFormat="1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7" fillId="0" borderId="1" xfId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/>
    <xf numFmtId="0" fontId="11" fillId="0" borderId="0" xfId="0" applyFont="1"/>
    <xf numFmtId="0" fontId="12" fillId="0" borderId="0" xfId="0" applyFont="1"/>
    <xf numFmtId="9" fontId="8" fillId="0" borderId="2" xfId="1" applyFont="1" applyFill="1" applyBorder="1" applyAlignment="1">
      <alignment horizontal="center" vertical="center" wrapText="1"/>
    </xf>
    <xf numFmtId="9" fontId="8" fillId="0" borderId="4" xfId="1" applyFont="1" applyFill="1" applyBorder="1" applyAlignment="1">
      <alignment horizontal="center" vertical="center" wrapText="1"/>
    </xf>
    <xf numFmtId="9" fontId="8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9" fontId="7" fillId="4" borderId="2" xfId="1" applyFont="1" applyFill="1" applyBorder="1" applyAlignment="1">
      <alignment horizontal="center" vertical="center" wrapText="1"/>
    </xf>
    <xf numFmtId="9" fontId="7" fillId="4" borderId="4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9" fontId="7" fillId="4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0" fontId="0" fillId="0" borderId="1" xfId="0" applyBorder="1"/>
    <xf numFmtId="0" fontId="7" fillId="4" borderId="1" xfId="1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7" fillId="4" borderId="4" xfId="1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0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/>
  </cellXfs>
  <cellStyles count="2">
    <cellStyle name="Normal" xfId="0" builtinId="0"/>
    <cellStyle name="Porcentual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MX"/>
              </a:p>
            </c:tx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'CONCENTRADO GRAL.'!$B$119:$B$123</c:f>
              <c:strCache>
                <c:ptCount val="5"/>
                <c:pt idx="0">
                  <c:v>Desempeño de servidor público </c:v>
                </c:pt>
                <c:pt idx="1">
                  <c:v>Apego al código de ética</c:v>
                </c:pt>
                <c:pt idx="2">
                  <c:v>Protocolo de atención</c:v>
                </c:pt>
                <c:pt idx="3">
                  <c:v>Satisfacción ciudadana</c:v>
                </c:pt>
                <c:pt idx="4">
                  <c:v>Transparencia</c:v>
                </c:pt>
              </c:strCache>
            </c:strRef>
          </c:cat>
          <c:val>
            <c:numRef>
              <c:f>'CONCENTRADO GRAL.'!$C$119:$C$123</c:f>
              <c:numCache>
                <c:formatCode>0%</c:formatCode>
                <c:ptCount val="5"/>
                <c:pt idx="0">
                  <c:v>0.28000000000000003</c:v>
                </c:pt>
                <c:pt idx="1">
                  <c:v>0.1</c:v>
                </c:pt>
                <c:pt idx="2">
                  <c:v>0.15</c:v>
                </c:pt>
                <c:pt idx="3">
                  <c:v>0.14000000000000001</c:v>
                </c:pt>
                <c:pt idx="4">
                  <c:v>0.15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D53-4391-BACF-67DF8981CA16}"/>
            </c:ext>
          </c:extLst>
        </c:ser>
        <c:axId val="66783104"/>
        <c:axId val="66784640"/>
      </c:barChart>
      <c:catAx>
        <c:axId val="66783104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66784640"/>
        <c:crosses val="autoZero"/>
        <c:auto val="1"/>
        <c:lblAlgn val="ctr"/>
        <c:lblOffset val="100"/>
      </c:catAx>
      <c:valAx>
        <c:axId val="66784640"/>
        <c:scaling>
          <c:orientation val="minMax"/>
        </c:scaling>
        <c:axPos val="l"/>
        <c:majorGridlines/>
        <c:numFmt formatCode="0%" sourceLinked="1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66783104"/>
        <c:crosses val="autoZero"/>
        <c:crossBetween val="between"/>
      </c:valAx>
    </c:plotArea>
    <c:plotVisOnly val="1"/>
    <c:dispBlanksAs val="gap"/>
  </c:chart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title>
      <c:tx>
        <c:rich>
          <a:bodyPr rot="0" spcFirstLastPara="1" vertOverflow="ellipsis" vert="horz" wrap="square" anchor="ctr" anchorCtr="1"/>
          <a:lstStyle/>
          <a:p>
            <a:pPr>
              <a:defRPr lang="es-ES" sz="16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MX">
                <a:solidFill>
                  <a:schemeClr val="tx1"/>
                </a:solidFill>
              </a:rPr>
              <a:t>Resultados</a:t>
            </a:r>
          </a:p>
        </c:rich>
      </c:tx>
      <c:layout/>
      <c:spPr>
        <a:noFill/>
        <a:ln>
          <a:noFill/>
        </a:ln>
        <a:effectLst/>
      </c:spPr>
    </c:title>
    <c:plotArea>
      <c:layout/>
      <c:barChart>
        <c:barDir val="col"/>
        <c:grouping val="clustered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dPt>
            <c:idx val="0"/>
            <c:spPr>
              <a:solidFill>
                <a:srgbClr val="92D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0-BD97-4EAB-A2DF-06BDCE145D6F}"/>
              </c:ext>
            </c:extLst>
          </c:dPt>
          <c:dPt>
            <c:idx val="1"/>
            <c:spPr>
              <a:solidFill>
                <a:srgbClr val="92D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D97-4EAB-A2DF-06BDCE145D6F}"/>
              </c:ext>
            </c:extLst>
          </c:dPt>
          <c:dPt>
            <c:idx val="2"/>
            <c:spPr>
              <a:solidFill>
                <a:srgbClr val="92D05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D97-4EAB-A2DF-06BDCE145D6F}"/>
              </c:ext>
            </c:extLst>
          </c:dPt>
          <c:dPt>
            <c:idx val="3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D97-4EAB-A2DF-06BDCE145D6F}"/>
              </c:ext>
            </c:extLst>
          </c:dPt>
          <c:dPt>
            <c:idx val="4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D97-4EAB-A2DF-06BDCE145D6F}"/>
              </c:ext>
            </c:extLst>
          </c:dPt>
          <c:dPt>
            <c:idx val="5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D97-4EAB-A2DF-06BDCE145D6F}"/>
              </c:ext>
            </c:extLst>
          </c:dPt>
          <c:dPt>
            <c:idx val="6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D97-4EAB-A2DF-06BDCE145D6F}"/>
              </c:ext>
            </c:extLst>
          </c:dPt>
          <c:dPt>
            <c:idx val="7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D97-4EAB-A2DF-06BDCE145D6F}"/>
              </c:ext>
            </c:extLst>
          </c:dPt>
          <c:dPt>
            <c:idx val="8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BD97-4EAB-A2DF-06BDCE145D6F}"/>
              </c:ext>
            </c:extLst>
          </c:dPt>
          <c:dPt>
            <c:idx val="9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D97-4EAB-A2DF-06BDCE145D6F}"/>
              </c:ext>
            </c:extLst>
          </c:dPt>
          <c:dPt>
            <c:idx val="10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BD97-4EAB-A2DF-06BDCE145D6F}"/>
              </c:ext>
            </c:extLst>
          </c:dPt>
          <c:dPt>
            <c:idx val="11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BD97-4EAB-A2DF-06BDCE145D6F}"/>
              </c:ext>
            </c:extLst>
          </c:dPt>
          <c:dPt>
            <c:idx val="12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BD97-4EAB-A2DF-06BDCE145D6F}"/>
              </c:ext>
            </c:extLst>
          </c:dPt>
          <c:dPt>
            <c:idx val="13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BD97-4EAB-A2DF-06BDCE145D6F}"/>
              </c:ext>
            </c:extLst>
          </c:dPt>
          <c:dPt>
            <c:idx val="14"/>
            <c:spPr>
              <a:solidFill>
                <a:srgbClr val="FFC000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105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dLblPos val="out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'CONCENTRADO GRAL.'!$B$99:$B$113</c:f>
              <c:strCache>
                <c:ptCount val="15"/>
                <c:pt idx="0">
                  <c:v>SHFP</c:v>
                </c:pt>
                <c:pt idx="1">
                  <c:v>CG</c:v>
                </c:pt>
                <c:pt idx="2">
                  <c:v>DRPPC</c:v>
                </c:pt>
                <c:pt idx="3">
                  <c:v>CESPTE</c:v>
                </c:pt>
                <c:pt idx="4">
                  <c:v>ISSSTECALI</c:v>
                </c:pt>
                <c:pt idx="5">
                  <c:v>SB</c:v>
                </c:pt>
                <c:pt idx="6">
                  <c:v>SH</c:v>
                </c:pt>
                <c:pt idx="7">
                  <c:v>INDE</c:v>
                </c:pt>
                <c:pt idx="8">
                  <c:v>JUEBC</c:v>
                </c:pt>
                <c:pt idx="9">
                  <c:v>ISEP-SE</c:v>
                </c:pt>
                <c:pt idx="10">
                  <c:v>CESPM</c:v>
                </c:pt>
                <c:pt idx="11">
                  <c:v>IMOS</c:v>
                </c:pt>
                <c:pt idx="12">
                  <c:v>ISESALUD</c:v>
                </c:pt>
                <c:pt idx="13">
                  <c:v>SGG</c:v>
                </c:pt>
                <c:pt idx="14">
                  <c:v>CESPT</c:v>
                </c:pt>
              </c:strCache>
            </c:strRef>
          </c:cat>
          <c:val>
            <c:numRef>
              <c:f>'CONCENTRADO GRAL.'!$C$99:$C$113</c:f>
              <c:numCache>
                <c:formatCode>0%</c:formatCode>
                <c:ptCount val="15"/>
                <c:pt idx="0">
                  <c:v>0.95439655172413818</c:v>
                </c:pt>
                <c:pt idx="1">
                  <c:v>0.90000000000000013</c:v>
                </c:pt>
                <c:pt idx="2">
                  <c:v>0.89719827586206913</c:v>
                </c:pt>
                <c:pt idx="3">
                  <c:v>0.88000000000000012</c:v>
                </c:pt>
                <c:pt idx="4">
                  <c:v>0.87000000000000011</c:v>
                </c:pt>
                <c:pt idx="5">
                  <c:v>0.84285714285714286</c:v>
                </c:pt>
                <c:pt idx="6">
                  <c:v>0.83260770975056697</c:v>
                </c:pt>
                <c:pt idx="7">
                  <c:v>0.81</c:v>
                </c:pt>
                <c:pt idx="8">
                  <c:v>0.8</c:v>
                </c:pt>
                <c:pt idx="9">
                  <c:v>0.8</c:v>
                </c:pt>
                <c:pt idx="10">
                  <c:v>0.79</c:v>
                </c:pt>
                <c:pt idx="11">
                  <c:v>0.78</c:v>
                </c:pt>
                <c:pt idx="12">
                  <c:v>0.78</c:v>
                </c:pt>
                <c:pt idx="13">
                  <c:v>0.74833333333333329</c:v>
                </c:pt>
                <c:pt idx="14">
                  <c:v>0.72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BD97-4EAB-A2DF-06BDCE145D6F}"/>
            </c:ext>
          </c:extLst>
        </c:ser>
        <c:dLbls>
          <c:showVal val="1"/>
        </c:dLbls>
        <c:gapWidth val="100"/>
        <c:overlap val="-24"/>
        <c:axId val="85586688"/>
        <c:axId val="85588224"/>
      </c:barChart>
      <c:catAx>
        <c:axId val="8558668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105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588224"/>
        <c:crosses val="autoZero"/>
        <c:auto val="1"/>
        <c:lblAlgn val="ctr"/>
        <c:lblOffset val="100"/>
      </c:catAx>
      <c:valAx>
        <c:axId val="85588224"/>
        <c:scaling>
          <c:orientation val="minMax"/>
        </c:scaling>
        <c:axPos val="l"/>
        <c:maj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855866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17</xdr:row>
      <xdr:rowOff>152400</xdr:rowOff>
    </xdr:from>
    <xdr:to>
      <xdr:col>13</xdr:col>
      <xdr:colOff>533400</xdr:colOff>
      <xdr:row>17</xdr:row>
      <xdr:rowOff>3238500</xdr:rowOff>
    </xdr:to>
    <xdr:graphicFrame macro="">
      <xdr:nvGraphicFramePr>
        <xdr:cNvPr id="6" name="5 Gráfico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13608</xdr:colOff>
      <xdr:row>15</xdr:row>
      <xdr:rowOff>192767</xdr:rowOff>
    </xdr:from>
    <xdr:to>
      <xdr:col>13</xdr:col>
      <xdr:colOff>612323</xdr:colOff>
      <xdr:row>15</xdr:row>
      <xdr:rowOff>3878035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1057275</xdr:colOff>
      <xdr:row>0</xdr:row>
      <xdr:rowOff>369905</xdr:rowOff>
    </xdr:to>
    <xdr:pic>
      <xdr:nvPicPr>
        <xdr:cNvPr id="7" name="4 Imagen" descr="FP-logo.jp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1819275" cy="369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7"/>
  <sheetViews>
    <sheetView tabSelected="1" zoomScale="90" zoomScaleNormal="90" workbookViewId="0">
      <selection activeCell="A2" sqref="A2:N2"/>
    </sheetView>
  </sheetViews>
  <sheetFormatPr baseColWidth="10" defaultColWidth="11.42578125" defaultRowHeight="15"/>
  <cols>
    <col min="2" max="2" width="18" customWidth="1"/>
    <col min="3" max="3" width="14.140625" customWidth="1"/>
  </cols>
  <sheetData>
    <row r="1" spans="1:14" ht="31.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31.5">
      <c r="A2" s="40" t="s">
        <v>45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ht="26.25">
      <c r="A3" s="38" t="s">
        <v>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57" customHeight="1">
      <c r="A4" s="39" t="s">
        <v>2</v>
      </c>
      <c r="B4" s="39"/>
      <c r="C4" s="18" t="s">
        <v>3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4">
      <c r="A5" s="19" t="s">
        <v>4</v>
      </c>
      <c r="B5" s="19"/>
      <c r="C5" s="19" t="s">
        <v>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32.25" customHeight="1">
      <c r="A6" s="18" t="s">
        <v>6</v>
      </c>
      <c r="B6" s="18"/>
      <c r="C6" s="18" t="s">
        <v>7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33" customHeight="1">
      <c r="A7" s="18" t="s">
        <v>8</v>
      </c>
      <c r="B7" s="18"/>
      <c r="C7" s="18" t="s">
        <v>9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spans="1:14" ht="33" customHeight="1">
      <c r="A8" s="22" t="s">
        <v>44</v>
      </c>
      <c r="B8" s="23"/>
      <c r="C8" s="22" t="s">
        <v>43</v>
      </c>
      <c r="D8" s="24"/>
      <c r="E8" s="24"/>
      <c r="F8" s="24"/>
      <c r="G8" s="24"/>
      <c r="H8" s="24"/>
      <c r="I8" s="24"/>
      <c r="J8" s="24"/>
      <c r="K8" s="24"/>
      <c r="L8" s="24"/>
      <c r="M8" s="24"/>
      <c r="N8" s="23"/>
    </row>
    <row r="9" spans="1:14" ht="33" customHeight="1">
      <c r="A9" s="18" t="s">
        <v>10</v>
      </c>
      <c r="B9" s="18"/>
      <c r="C9" s="18" t="s">
        <v>11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spans="1:14" ht="33" customHeight="1">
      <c r="A10" s="18" t="s">
        <v>12</v>
      </c>
      <c r="B10" s="18"/>
      <c r="C10" s="18" t="s">
        <v>13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spans="1:14">
      <c r="A11" s="19" t="s">
        <v>14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</row>
    <row r="12" spans="1:14">
      <c r="A12" s="20" t="s">
        <v>15</v>
      </c>
      <c r="B12" s="20"/>
      <c r="C12" s="20"/>
      <c r="D12" s="20"/>
      <c r="E12" s="20"/>
      <c r="F12" s="21">
        <v>862</v>
      </c>
      <c r="G12" s="21"/>
      <c r="H12" s="21"/>
      <c r="I12" s="21"/>
      <c r="J12" s="21"/>
      <c r="K12" s="21"/>
      <c r="L12" s="21"/>
      <c r="M12" s="21"/>
      <c r="N12" s="21"/>
    </row>
    <row r="13" spans="1:14" ht="27.75" customHeight="1">
      <c r="A13" s="20" t="s">
        <v>16</v>
      </c>
      <c r="B13" s="20"/>
      <c r="C13" s="20"/>
      <c r="D13" s="20"/>
      <c r="E13" s="20"/>
      <c r="F13" s="33">
        <v>2</v>
      </c>
      <c r="G13" s="34"/>
      <c r="H13" s="34"/>
      <c r="I13" s="35" t="s">
        <v>17</v>
      </c>
      <c r="J13" s="36"/>
      <c r="K13" s="42" t="s">
        <v>18</v>
      </c>
      <c r="L13" s="42"/>
      <c r="M13" s="42"/>
      <c r="N13" s="42"/>
    </row>
    <row r="14" spans="1:14">
      <c r="A14" s="19" t="s">
        <v>19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5" spans="1:14" ht="18.75">
      <c r="A15" s="29" t="s">
        <v>20</v>
      </c>
      <c r="B15" s="29"/>
      <c r="C15" s="29"/>
      <c r="D15" s="29"/>
      <c r="E15" s="29"/>
      <c r="F15" s="29"/>
      <c r="G15" s="30">
        <f>+N38</f>
        <v>0.82702620090181678</v>
      </c>
      <c r="H15" s="30"/>
      <c r="I15" s="30"/>
      <c r="J15" s="29"/>
      <c r="K15" s="29"/>
      <c r="L15" s="29"/>
      <c r="M15" s="29"/>
      <c r="N15" s="29"/>
    </row>
    <row r="16" spans="1:14" ht="310.5" customHeight="1">
      <c r="A16" s="31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</row>
    <row r="17" spans="1:14">
      <c r="A17" s="19" t="s">
        <v>21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1:14" ht="279.75" customHeight="1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</row>
    <row r="19" spans="1:14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1:14">
      <c r="A20" s="43" t="s">
        <v>22</v>
      </c>
      <c r="B20" s="43" t="s">
        <v>23</v>
      </c>
      <c r="C20" s="32" t="s">
        <v>24</v>
      </c>
      <c r="D20" s="46" t="s">
        <v>4</v>
      </c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1:14" ht="15" customHeight="1">
      <c r="A21" s="43"/>
      <c r="B21" s="43"/>
      <c r="C21" s="44"/>
      <c r="D21" s="32" t="s">
        <v>25</v>
      </c>
      <c r="E21" s="47"/>
      <c r="F21" s="32" t="s">
        <v>8</v>
      </c>
      <c r="G21" s="32"/>
      <c r="H21" s="25" t="s">
        <v>41</v>
      </c>
      <c r="I21" s="26"/>
      <c r="J21" s="32" t="s">
        <v>12</v>
      </c>
      <c r="K21" s="32"/>
      <c r="L21" s="32" t="s">
        <v>10</v>
      </c>
      <c r="M21" s="32"/>
      <c r="N21" s="1" t="s">
        <v>26</v>
      </c>
    </row>
    <row r="22" spans="1:14">
      <c r="A22" s="43"/>
      <c r="B22" s="43"/>
      <c r="C22" s="44"/>
      <c r="D22" s="41">
        <v>0.3</v>
      </c>
      <c r="E22" s="41"/>
      <c r="F22" s="41">
        <v>0.1</v>
      </c>
      <c r="G22" s="41"/>
      <c r="H22" s="27">
        <v>0.2</v>
      </c>
      <c r="I22" s="28"/>
      <c r="J22" s="41">
        <v>0.2</v>
      </c>
      <c r="K22" s="41"/>
      <c r="L22" s="41">
        <v>0.2</v>
      </c>
      <c r="M22" s="41"/>
      <c r="N22" s="2">
        <v>1</v>
      </c>
    </row>
    <row r="23" spans="1:14">
      <c r="A23" s="11">
        <v>1</v>
      </c>
      <c r="B23" s="50" t="s">
        <v>34</v>
      </c>
      <c r="C23" s="8">
        <v>66</v>
      </c>
      <c r="D23" s="15">
        <v>0.29439655172413803</v>
      </c>
      <c r="E23" s="16"/>
      <c r="F23" s="15">
        <v>0.10000000000000005</v>
      </c>
      <c r="G23" s="16"/>
      <c r="H23" s="15">
        <v>0.17</v>
      </c>
      <c r="I23" s="16"/>
      <c r="J23" s="15">
        <v>0.19500000000000001</v>
      </c>
      <c r="K23" s="16"/>
      <c r="L23" s="15">
        <v>0.19500000000000001</v>
      </c>
      <c r="M23" s="16"/>
      <c r="N23" s="10">
        <f>SUM(D23:M23)</f>
        <v>0.95439655172413818</v>
      </c>
    </row>
    <row r="24" spans="1:14">
      <c r="A24" s="11">
        <v>2</v>
      </c>
      <c r="B24" s="50" t="s">
        <v>29</v>
      </c>
      <c r="C24" s="8">
        <v>67</v>
      </c>
      <c r="D24" s="17">
        <v>0.3</v>
      </c>
      <c r="E24" s="17"/>
      <c r="F24" s="17">
        <v>0.1</v>
      </c>
      <c r="G24" s="17"/>
      <c r="H24" s="15">
        <v>0.19</v>
      </c>
      <c r="I24" s="16"/>
      <c r="J24" s="17">
        <v>0.12</v>
      </c>
      <c r="K24" s="17"/>
      <c r="L24" s="17">
        <v>0.19</v>
      </c>
      <c r="M24" s="17"/>
      <c r="N24" s="10">
        <f t="shared" ref="N24:N37" si="0">SUM(D24:M24)</f>
        <v>0.90000000000000013</v>
      </c>
    </row>
    <row r="25" spans="1:14">
      <c r="A25" s="11">
        <v>3</v>
      </c>
      <c r="B25" s="50" t="s">
        <v>38</v>
      </c>
      <c r="C25" s="8">
        <v>75</v>
      </c>
      <c r="D25" s="17">
        <f>+AVERAGE(D23:E24)</f>
        <v>0.29719827586206904</v>
      </c>
      <c r="E25" s="17"/>
      <c r="F25" s="17">
        <v>0.1</v>
      </c>
      <c r="G25" s="17"/>
      <c r="H25" s="15">
        <v>0.15</v>
      </c>
      <c r="I25" s="16"/>
      <c r="J25" s="15">
        <v>0.16</v>
      </c>
      <c r="K25" s="16"/>
      <c r="L25" s="17">
        <v>0.19</v>
      </c>
      <c r="M25" s="17"/>
      <c r="N25" s="10">
        <f t="shared" si="0"/>
        <v>0.89719827586206913</v>
      </c>
    </row>
    <row r="26" spans="1:14">
      <c r="A26" s="11">
        <v>4</v>
      </c>
      <c r="B26" s="50" t="s">
        <v>33</v>
      </c>
      <c r="C26" s="8">
        <v>68</v>
      </c>
      <c r="D26" s="17">
        <v>0.28000000000000003</v>
      </c>
      <c r="E26" s="17"/>
      <c r="F26" s="17">
        <v>0.1</v>
      </c>
      <c r="G26" s="17"/>
      <c r="H26" s="15">
        <v>0.15</v>
      </c>
      <c r="I26" s="16"/>
      <c r="J26" s="17">
        <v>0.15</v>
      </c>
      <c r="K26" s="17"/>
      <c r="L26" s="17">
        <v>0.2</v>
      </c>
      <c r="M26" s="17"/>
      <c r="N26" s="10">
        <f t="shared" si="0"/>
        <v>0.88000000000000012</v>
      </c>
    </row>
    <row r="27" spans="1:14">
      <c r="A27" s="11">
        <v>5</v>
      </c>
      <c r="B27" s="50" t="s">
        <v>35</v>
      </c>
      <c r="C27" s="8">
        <v>66</v>
      </c>
      <c r="D27" s="17">
        <v>0.28000000000000003</v>
      </c>
      <c r="E27" s="17"/>
      <c r="F27" s="17">
        <v>9.9999999999999992E-2</v>
      </c>
      <c r="G27" s="17"/>
      <c r="H27" s="15">
        <v>0.16166666666666668</v>
      </c>
      <c r="I27" s="16"/>
      <c r="J27" s="17">
        <v>0.15333333333333335</v>
      </c>
      <c r="K27" s="17"/>
      <c r="L27" s="17">
        <v>0.17500000000000002</v>
      </c>
      <c r="M27" s="17"/>
      <c r="N27" s="10">
        <f t="shared" si="0"/>
        <v>0.87000000000000011</v>
      </c>
    </row>
    <row r="28" spans="1:14">
      <c r="A28" s="11">
        <v>6</v>
      </c>
      <c r="B28" s="50" t="s">
        <v>40</v>
      </c>
      <c r="C28" s="8">
        <v>59</v>
      </c>
      <c r="D28" s="17">
        <v>0.28000000000000003</v>
      </c>
      <c r="E28" s="17"/>
      <c r="F28" s="17">
        <v>9.9523809523809528E-2</v>
      </c>
      <c r="G28" s="17"/>
      <c r="H28" s="15">
        <v>0.15</v>
      </c>
      <c r="I28" s="16"/>
      <c r="J28" s="17">
        <v>0.13333333333333333</v>
      </c>
      <c r="K28" s="17"/>
      <c r="L28" s="17">
        <v>0.18000000000000002</v>
      </c>
      <c r="M28" s="17"/>
      <c r="N28" s="10">
        <f t="shared" si="0"/>
        <v>0.84285714285714286</v>
      </c>
    </row>
    <row r="29" spans="1:14">
      <c r="A29" s="11">
        <v>7</v>
      </c>
      <c r="B29" s="50" t="s">
        <v>36</v>
      </c>
      <c r="C29" s="9">
        <v>68</v>
      </c>
      <c r="D29" s="15">
        <v>0.28000000000000003</v>
      </c>
      <c r="E29" s="16"/>
      <c r="F29" s="15">
        <v>9.9999999999999992E-2</v>
      </c>
      <c r="G29" s="16"/>
      <c r="H29" s="15">
        <v>0.14999999999999997</v>
      </c>
      <c r="I29" s="16"/>
      <c r="J29" s="15">
        <v>0.14546485260770975</v>
      </c>
      <c r="K29" s="16"/>
      <c r="L29" s="15">
        <v>0.15714285714285717</v>
      </c>
      <c r="M29" s="16"/>
      <c r="N29" s="10">
        <f t="shared" si="0"/>
        <v>0.83260770975056697</v>
      </c>
    </row>
    <row r="30" spans="1:14">
      <c r="A30" s="11">
        <v>8</v>
      </c>
      <c r="B30" s="50" t="s">
        <v>27</v>
      </c>
      <c r="C30" s="8">
        <v>76</v>
      </c>
      <c r="D30" s="15">
        <v>0.28999999999999998</v>
      </c>
      <c r="E30" s="16"/>
      <c r="F30" s="15">
        <v>0.1</v>
      </c>
      <c r="G30" s="16"/>
      <c r="H30" s="15">
        <v>0.15</v>
      </c>
      <c r="I30" s="16"/>
      <c r="J30" s="15">
        <v>0.15</v>
      </c>
      <c r="K30" s="16"/>
      <c r="L30" s="15">
        <v>0.1</v>
      </c>
      <c r="M30" s="16"/>
      <c r="N30" s="10">
        <f t="shared" si="0"/>
        <v>0.79</v>
      </c>
    </row>
    <row r="31" spans="1:14">
      <c r="A31" s="11">
        <v>9</v>
      </c>
      <c r="B31" s="50" t="s">
        <v>32</v>
      </c>
      <c r="C31" s="8">
        <v>14</v>
      </c>
      <c r="D31" s="15">
        <v>0.26</v>
      </c>
      <c r="E31" s="16"/>
      <c r="F31" s="15">
        <v>0.10000000000000002</v>
      </c>
      <c r="G31" s="16"/>
      <c r="H31" s="15">
        <v>0.15</v>
      </c>
      <c r="I31" s="16"/>
      <c r="J31" s="15">
        <v>0.09</v>
      </c>
      <c r="K31" s="16"/>
      <c r="L31" s="15">
        <v>0.20000000000000004</v>
      </c>
      <c r="M31" s="16"/>
      <c r="N31" s="10">
        <f t="shared" si="0"/>
        <v>0.8</v>
      </c>
    </row>
    <row r="32" spans="1:14">
      <c r="A32" s="11">
        <v>10</v>
      </c>
      <c r="B32" s="50" t="s">
        <v>39</v>
      </c>
      <c r="C32" s="8">
        <v>75</v>
      </c>
      <c r="D32" s="17">
        <v>0.28000000000000003</v>
      </c>
      <c r="E32" s="17"/>
      <c r="F32" s="17">
        <v>0.10000000000000005</v>
      </c>
      <c r="G32" s="17"/>
      <c r="H32" s="15">
        <v>0.15</v>
      </c>
      <c r="I32" s="16"/>
      <c r="J32" s="17">
        <v>0.14000000000000001</v>
      </c>
      <c r="K32" s="17"/>
      <c r="L32" s="17">
        <v>0.13</v>
      </c>
      <c r="M32" s="17"/>
      <c r="N32" s="10">
        <f t="shared" si="0"/>
        <v>0.8</v>
      </c>
    </row>
    <row r="33" spans="1:14">
      <c r="A33" s="11">
        <v>11</v>
      </c>
      <c r="B33" s="50" t="s">
        <v>28</v>
      </c>
      <c r="C33" s="8">
        <v>67</v>
      </c>
      <c r="D33" s="17">
        <v>0.28000000000000003</v>
      </c>
      <c r="E33" s="17"/>
      <c r="F33" s="17">
        <v>0.1</v>
      </c>
      <c r="G33" s="17"/>
      <c r="H33" s="15">
        <v>0.17</v>
      </c>
      <c r="I33" s="16"/>
      <c r="J33" s="17">
        <v>0.13</v>
      </c>
      <c r="K33" s="17"/>
      <c r="L33" s="17">
        <v>0.1</v>
      </c>
      <c r="M33" s="17"/>
      <c r="N33" s="10">
        <f t="shared" si="0"/>
        <v>0.78</v>
      </c>
    </row>
    <row r="34" spans="1:14">
      <c r="A34" s="11">
        <v>12</v>
      </c>
      <c r="B34" s="50" t="s">
        <v>30</v>
      </c>
      <c r="C34" s="8">
        <v>7</v>
      </c>
      <c r="D34" s="17">
        <v>0.28000000000000003</v>
      </c>
      <c r="E34" s="17"/>
      <c r="F34" s="17">
        <v>0.1</v>
      </c>
      <c r="G34" s="17"/>
      <c r="H34" s="15">
        <v>0.15</v>
      </c>
      <c r="I34" s="16"/>
      <c r="J34" s="17">
        <v>0.14000000000000001</v>
      </c>
      <c r="K34" s="17"/>
      <c r="L34" s="17">
        <v>0.11</v>
      </c>
      <c r="M34" s="17"/>
      <c r="N34" s="10">
        <f t="shared" si="0"/>
        <v>0.78</v>
      </c>
    </row>
    <row r="35" spans="1:14">
      <c r="A35" s="11">
        <v>13</v>
      </c>
      <c r="B35" s="50" t="s">
        <v>37</v>
      </c>
      <c r="C35" s="8">
        <v>65</v>
      </c>
      <c r="D35" s="17">
        <v>0.28000000000000003</v>
      </c>
      <c r="E35" s="17"/>
      <c r="F35" s="17">
        <v>0.10333333333333326</v>
      </c>
      <c r="G35" s="17"/>
      <c r="H35" s="15">
        <v>0.13</v>
      </c>
      <c r="I35" s="16"/>
      <c r="J35" s="17">
        <v>0.13500000000000001</v>
      </c>
      <c r="K35" s="17"/>
      <c r="L35" s="17">
        <v>0.1</v>
      </c>
      <c r="M35" s="17"/>
      <c r="N35" s="10">
        <f t="shared" si="0"/>
        <v>0.74833333333333329</v>
      </c>
    </row>
    <row r="36" spans="1:14">
      <c r="A36" s="11">
        <v>14</v>
      </c>
      <c r="B36" s="50" t="s">
        <v>31</v>
      </c>
      <c r="C36" s="8">
        <v>55</v>
      </c>
      <c r="D36" s="17">
        <v>0.23</v>
      </c>
      <c r="E36" s="17"/>
      <c r="F36" s="17">
        <v>0.08</v>
      </c>
      <c r="G36" s="17"/>
      <c r="H36" s="15">
        <v>0.12</v>
      </c>
      <c r="I36" s="16"/>
      <c r="J36" s="17">
        <v>0.15</v>
      </c>
      <c r="K36" s="17"/>
      <c r="L36" s="17">
        <v>0.14000000000000001</v>
      </c>
      <c r="M36" s="17"/>
      <c r="N36" s="10">
        <f t="shared" si="0"/>
        <v>0.72</v>
      </c>
    </row>
    <row r="37" spans="1:14">
      <c r="A37" s="11">
        <v>15</v>
      </c>
      <c r="B37" s="50" t="s">
        <v>46</v>
      </c>
      <c r="C37" s="11">
        <v>34</v>
      </c>
      <c r="D37" s="15">
        <v>0.3</v>
      </c>
      <c r="E37" s="16"/>
      <c r="F37" s="15">
        <v>0.1</v>
      </c>
      <c r="G37" s="16"/>
      <c r="H37" s="15">
        <v>0.16</v>
      </c>
      <c r="I37" s="16"/>
      <c r="J37" s="15">
        <v>0.1</v>
      </c>
      <c r="K37" s="16"/>
      <c r="L37" s="15">
        <v>0.15</v>
      </c>
      <c r="M37" s="16"/>
      <c r="N37" s="10">
        <f t="shared" si="0"/>
        <v>0.81</v>
      </c>
    </row>
    <row r="38" spans="1:14">
      <c r="A38" s="49" t="s">
        <v>26</v>
      </c>
      <c r="B38" s="49"/>
      <c r="C38" s="6">
        <f>SUM(C23:C37)</f>
        <v>862</v>
      </c>
      <c r="D38" s="41">
        <f>AVERAGE(D23:E37)</f>
        <v>0.28077298850574722</v>
      </c>
      <c r="E38" s="45"/>
      <c r="F38" s="41">
        <f>AVERAGE(F23:G37)</f>
        <v>9.885714285714288E-2</v>
      </c>
      <c r="G38" s="45"/>
      <c r="H38" s="27">
        <f>AVERAGE(H23:I37)</f>
        <v>0.15344444444444444</v>
      </c>
      <c r="I38" s="48"/>
      <c r="J38" s="41">
        <f>AVERAGE(J23:K37)</f>
        <v>0.13947543461829173</v>
      </c>
      <c r="K38" s="45"/>
      <c r="L38" s="41">
        <f>AVERAGE(L23:M37)</f>
        <v>0.15447619047619049</v>
      </c>
      <c r="M38" s="45"/>
      <c r="N38" s="3">
        <f>SUM(D38:M38)</f>
        <v>0.82702620090181678</v>
      </c>
    </row>
    <row r="39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95" spans="1:6">
      <c r="A95" s="12"/>
      <c r="B95" s="12"/>
      <c r="C95" s="12"/>
      <c r="D95" s="12"/>
      <c r="E95" s="12"/>
      <c r="F95" s="12"/>
    </row>
    <row r="96" spans="1:6">
      <c r="A96" s="12"/>
      <c r="B96" s="12"/>
      <c r="C96" s="12"/>
      <c r="D96" s="12"/>
      <c r="E96" s="12"/>
      <c r="F96" s="12"/>
    </row>
    <row r="97" spans="1:10">
      <c r="A97" s="12"/>
      <c r="B97" s="12" t="s">
        <v>49</v>
      </c>
      <c r="C97" s="12"/>
      <c r="D97" s="12"/>
      <c r="E97" s="12"/>
      <c r="F97" s="12"/>
    </row>
    <row r="98" spans="1:10">
      <c r="A98" s="12"/>
      <c r="B98" s="51" t="s">
        <v>47</v>
      </c>
      <c r="C98" s="5" t="s">
        <v>48</v>
      </c>
      <c r="D98" s="12"/>
      <c r="E98" s="12"/>
      <c r="F98" s="12"/>
      <c r="J98" s="5"/>
    </row>
    <row r="99" spans="1:10">
      <c r="A99" s="12"/>
      <c r="B99" s="52" t="s">
        <v>34</v>
      </c>
      <c r="C99" s="5">
        <v>0.95439655172413818</v>
      </c>
      <c r="D99" s="12"/>
      <c r="E99" s="12"/>
      <c r="F99" s="12"/>
      <c r="G99" s="13"/>
      <c r="J99" s="5"/>
    </row>
    <row r="100" spans="1:10" ht="15" customHeight="1">
      <c r="A100" s="12"/>
      <c r="B100" s="52" t="s">
        <v>29</v>
      </c>
      <c r="C100" s="5">
        <v>0.90000000000000013</v>
      </c>
      <c r="D100" s="12"/>
      <c r="E100" s="12"/>
      <c r="F100" s="12"/>
      <c r="G100" s="13"/>
      <c r="J100" s="5"/>
    </row>
    <row r="101" spans="1:10">
      <c r="A101" s="12"/>
      <c r="B101" s="52" t="s">
        <v>38</v>
      </c>
      <c r="C101" s="5">
        <v>0.89719827586206913</v>
      </c>
      <c r="D101" s="12"/>
      <c r="E101" s="12"/>
      <c r="F101" s="12"/>
      <c r="G101" s="13"/>
      <c r="J101" s="5"/>
    </row>
    <row r="102" spans="1:10">
      <c r="A102" s="12"/>
      <c r="B102" s="52" t="s">
        <v>33</v>
      </c>
      <c r="C102" s="5">
        <v>0.88000000000000012</v>
      </c>
      <c r="D102" s="12"/>
      <c r="E102" s="12"/>
      <c r="F102" s="12"/>
      <c r="G102" s="13"/>
      <c r="J102" s="4"/>
    </row>
    <row r="103" spans="1:10">
      <c r="A103" s="12"/>
      <c r="B103" s="52" t="s">
        <v>35</v>
      </c>
      <c r="C103" s="5">
        <v>0.87000000000000011</v>
      </c>
      <c r="D103" s="12"/>
      <c r="E103" s="12"/>
      <c r="F103" s="12"/>
      <c r="G103" s="13"/>
      <c r="J103" s="4"/>
    </row>
    <row r="104" spans="1:10">
      <c r="A104" s="12"/>
      <c r="B104" s="52" t="s">
        <v>40</v>
      </c>
      <c r="C104" s="5">
        <v>0.84285714285714286</v>
      </c>
      <c r="D104" s="12"/>
      <c r="E104" s="12"/>
      <c r="F104" s="12"/>
      <c r="G104" s="13"/>
      <c r="J104" s="4"/>
    </row>
    <row r="105" spans="1:10">
      <c r="A105" s="12"/>
      <c r="B105" s="52" t="s">
        <v>36</v>
      </c>
      <c r="C105" s="5">
        <v>0.83260770975056697</v>
      </c>
      <c r="D105" s="12"/>
      <c r="E105" s="12"/>
      <c r="F105" s="12"/>
      <c r="G105" s="13"/>
      <c r="J105" s="4"/>
    </row>
    <row r="106" spans="1:10">
      <c r="A106" s="12"/>
      <c r="B106" s="53" t="s">
        <v>46</v>
      </c>
      <c r="C106" s="7">
        <v>0.81</v>
      </c>
      <c r="D106" s="12"/>
      <c r="E106" s="12"/>
      <c r="F106" s="12"/>
      <c r="G106" s="13"/>
      <c r="J106" s="4"/>
    </row>
    <row r="107" spans="1:10">
      <c r="A107" s="12"/>
      <c r="B107" s="52" t="s">
        <v>32</v>
      </c>
      <c r="C107" s="5">
        <v>0.8</v>
      </c>
      <c r="D107" s="12"/>
      <c r="E107" s="12"/>
      <c r="F107" s="12"/>
      <c r="G107" s="13"/>
      <c r="J107" s="4"/>
    </row>
    <row r="108" spans="1:10">
      <c r="A108" s="12"/>
      <c r="B108" s="52" t="s">
        <v>39</v>
      </c>
      <c r="C108" s="5">
        <v>0.8</v>
      </c>
      <c r="D108" s="12"/>
      <c r="E108" s="12"/>
      <c r="F108" s="12"/>
      <c r="G108" s="13"/>
      <c r="J108" s="4"/>
    </row>
    <row r="109" spans="1:10">
      <c r="A109" s="12"/>
      <c r="B109" s="53" t="s">
        <v>27</v>
      </c>
      <c r="C109" s="7">
        <v>0.79</v>
      </c>
      <c r="D109" s="12"/>
      <c r="E109" s="12"/>
      <c r="F109" s="12"/>
      <c r="G109" s="13"/>
      <c r="J109" s="4"/>
    </row>
    <row r="110" spans="1:10">
      <c r="A110" s="12"/>
      <c r="B110" s="52" t="s">
        <v>28</v>
      </c>
      <c r="C110" s="5">
        <v>0.78</v>
      </c>
      <c r="D110" s="12"/>
      <c r="E110" s="12"/>
      <c r="F110" s="12"/>
      <c r="G110" s="13"/>
      <c r="J110" s="4"/>
    </row>
    <row r="111" spans="1:10">
      <c r="A111" s="12"/>
      <c r="B111" s="52" t="s">
        <v>30</v>
      </c>
      <c r="C111" s="5">
        <v>0.78</v>
      </c>
      <c r="D111" s="12"/>
      <c r="E111" s="12"/>
      <c r="F111" s="12"/>
      <c r="G111" s="13"/>
      <c r="J111" s="4"/>
    </row>
    <row r="112" spans="1:10">
      <c r="A112" s="12"/>
      <c r="B112" s="52" t="s">
        <v>37</v>
      </c>
      <c r="C112" s="5">
        <v>0.74833333333333329</v>
      </c>
      <c r="D112" s="12"/>
      <c r="E112" s="12"/>
      <c r="F112" s="12"/>
      <c r="G112" s="13"/>
      <c r="J112" s="4"/>
    </row>
    <row r="113" spans="1:10">
      <c r="A113" s="12"/>
      <c r="B113" s="52" t="s">
        <v>31</v>
      </c>
      <c r="C113" s="5">
        <v>0.72</v>
      </c>
      <c r="D113" s="12"/>
      <c r="E113" s="12"/>
      <c r="F113" s="12"/>
      <c r="G113" s="13"/>
      <c r="J113" s="4"/>
    </row>
    <row r="114" spans="1:10">
      <c r="A114" s="12"/>
      <c r="B114" s="12"/>
      <c r="C114" s="12"/>
      <c r="D114" s="12"/>
      <c r="E114" s="12"/>
      <c r="F114" s="12"/>
      <c r="G114" s="13"/>
    </row>
    <row r="115" spans="1:10">
      <c r="A115" s="12"/>
      <c r="B115" s="12"/>
      <c r="C115" s="12"/>
      <c r="D115" s="12"/>
      <c r="E115" s="12"/>
      <c r="F115" s="12"/>
      <c r="G115" s="13"/>
    </row>
    <row r="116" spans="1:10">
      <c r="A116" s="12"/>
      <c r="B116" s="12"/>
      <c r="C116" s="12"/>
      <c r="D116" s="12"/>
      <c r="E116" s="12"/>
      <c r="F116" s="12"/>
      <c r="G116" s="13"/>
    </row>
    <row r="117" spans="1:10">
      <c r="A117" s="12"/>
      <c r="B117" s="12"/>
      <c r="C117" s="12"/>
      <c r="D117" s="12"/>
      <c r="E117" s="12"/>
      <c r="F117" s="12"/>
      <c r="G117" s="13"/>
    </row>
    <row r="118" spans="1:10">
      <c r="A118" s="12"/>
      <c r="B118" s="12"/>
      <c r="C118" s="12"/>
      <c r="D118" s="12"/>
      <c r="E118" s="12"/>
      <c r="F118" s="12"/>
      <c r="G118" s="13"/>
    </row>
    <row r="119" spans="1:10">
      <c r="A119" s="12"/>
      <c r="B119" s="12" t="s">
        <v>25</v>
      </c>
      <c r="C119" s="7">
        <v>0.28000000000000003</v>
      </c>
      <c r="D119" s="12"/>
      <c r="E119" s="12"/>
      <c r="F119" s="12"/>
      <c r="G119" s="13"/>
    </row>
    <row r="120" spans="1:10">
      <c r="A120" s="12"/>
      <c r="B120" s="12" t="s">
        <v>8</v>
      </c>
      <c r="C120" s="7">
        <v>0.1</v>
      </c>
      <c r="D120" s="12"/>
      <c r="E120" s="12"/>
      <c r="F120" s="12"/>
      <c r="G120" s="13"/>
    </row>
    <row r="121" spans="1:10">
      <c r="A121" s="12"/>
      <c r="B121" s="12" t="s">
        <v>42</v>
      </c>
      <c r="C121" s="7">
        <v>0.15</v>
      </c>
      <c r="D121" s="12"/>
      <c r="E121" s="12"/>
      <c r="F121" s="12"/>
      <c r="G121" s="13"/>
    </row>
    <row r="122" spans="1:10">
      <c r="A122" s="12"/>
      <c r="B122" s="12" t="s">
        <v>12</v>
      </c>
      <c r="C122" s="7">
        <v>0.14000000000000001</v>
      </c>
      <c r="D122" s="12"/>
      <c r="E122" s="12"/>
      <c r="F122" s="12"/>
      <c r="G122" s="13"/>
    </row>
    <row r="123" spans="1:10">
      <c r="A123" s="12"/>
      <c r="B123" s="12" t="s">
        <v>10</v>
      </c>
      <c r="C123" s="7">
        <v>0.15</v>
      </c>
      <c r="D123" s="12"/>
      <c r="E123" s="12"/>
      <c r="F123" s="12"/>
      <c r="G123" s="13"/>
    </row>
    <row r="124" spans="1:10">
      <c r="A124" s="12"/>
      <c r="B124" s="12"/>
      <c r="C124" s="12"/>
      <c r="D124" s="12"/>
      <c r="E124" s="12"/>
      <c r="F124" s="12"/>
      <c r="G124" s="13"/>
    </row>
    <row r="125" spans="1:10">
      <c r="A125" s="12"/>
      <c r="B125" s="12"/>
      <c r="C125" s="12"/>
      <c r="D125" s="12"/>
      <c r="E125" s="12"/>
      <c r="F125" s="12"/>
      <c r="G125" s="13"/>
    </row>
    <row r="126" spans="1:10">
      <c r="A126" s="14"/>
      <c r="B126" s="14"/>
      <c r="C126" s="14"/>
      <c r="D126" s="14"/>
      <c r="E126" s="14"/>
      <c r="F126" s="13"/>
      <c r="G126" s="13"/>
    </row>
    <row r="127" spans="1:10">
      <c r="A127" s="14"/>
      <c r="B127" s="14"/>
      <c r="C127" s="14"/>
      <c r="D127" s="14"/>
      <c r="E127" s="14"/>
    </row>
    <row r="128" spans="1:10">
      <c r="A128" s="14"/>
      <c r="B128" s="14"/>
      <c r="C128" s="14"/>
      <c r="D128" s="14"/>
      <c r="E128" s="14"/>
    </row>
    <row r="129" spans="1:5">
      <c r="A129" s="14"/>
      <c r="B129" s="14"/>
      <c r="C129" s="14"/>
      <c r="D129" s="14"/>
      <c r="E129" s="14"/>
    </row>
    <row r="130" spans="1:5">
      <c r="A130" s="14"/>
      <c r="B130" s="14"/>
      <c r="C130" s="14"/>
      <c r="D130" s="14"/>
      <c r="E130" s="14"/>
    </row>
    <row r="131" spans="1:5">
      <c r="A131" s="14"/>
      <c r="B131" s="14"/>
      <c r="C131" s="14"/>
      <c r="D131" s="14"/>
      <c r="E131" s="14"/>
    </row>
    <row r="132" spans="1:5">
      <c r="A132" s="14"/>
      <c r="B132" s="14"/>
      <c r="C132" s="14"/>
      <c r="D132" s="14"/>
      <c r="E132" s="14"/>
    </row>
    <row r="133" spans="1:5">
      <c r="A133" s="14"/>
      <c r="B133" s="14"/>
      <c r="C133" s="14"/>
      <c r="D133" s="14"/>
      <c r="E133" s="14"/>
    </row>
    <row r="134" spans="1:5">
      <c r="A134" s="14"/>
      <c r="B134" s="14"/>
      <c r="C134" s="14"/>
      <c r="D134" s="14"/>
      <c r="E134" s="14"/>
    </row>
    <row r="135" spans="1:5">
      <c r="A135" s="14"/>
      <c r="B135" s="14"/>
      <c r="C135" s="14"/>
      <c r="D135" s="14"/>
      <c r="E135" s="14"/>
    </row>
    <row r="136" spans="1:5">
      <c r="A136" s="14"/>
      <c r="B136" s="14"/>
      <c r="C136" s="14"/>
      <c r="D136" s="14"/>
      <c r="E136" s="14"/>
    </row>
    <row r="137" spans="1:5">
      <c r="A137" s="14"/>
      <c r="B137" s="14"/>
      <c r="C137" s="14"/>
      <c r="D137" s="14"/>
      <c r="E137" s="14"/>
    </row>
  </sheetData>
  <autoFilter ref="B98:C113">
    <sortState ref="B99:C113">
      <sortCondition descending="1" ref="C98:C113"/>
    </sortState>
  </autoFilter>
  <mergeCells count="127">
    <mergeCell ref="D34:E34"/>
    <mergeCell ref="F34:G34"/>
    <mergeCell ref="H34:I34"/>
    <mergeCell ref="J34:K34"/>
    <mergeCell ref="L34:M34"/>
    <mergeCell ref="D35:E35"/>
    <mergeCell ref="D36:E36"/>
    <mergeCell ref="F35:G35"/>
    <mergeCell ref="F36:G36"/>
    <mergeCell ref="H35:I35"/>
    <mergeCell ref="H36:I36"/>
    <mergeCell ref="J35:K35"/>
    <mergeCell ref="J36:K36"/>
    <mergeCell ref="L35:M35"/>
    <mergeCell ref="L36:M36"/>
    <mergeCell ref="F32:G32"/>
    <mergeCell ref="F33:G33"/>
    <mergeCell ref="H31:I31"/>
    <mergeCell ref="H32:I32"/>
    <mergeCell ref="H33:I33"/>
    <mergeCell ref="J31:K31"/>
    <mergeCell ref="J32:K32"/>
    <mergeCell ref="J33:K33"/>
    <mergeCell ref="L31:M31"/>
    <mergeCell ref="L32:M32"/>
    <mergeCell ref="L33:M33"/>
    <mergeCell ref="F31:G31"/>
    <mergeCell ref="D28:E28"/>
    <mergeCell ref="D29:E29"/>
    <mergeCell ref="D30:E30"/>
    <mergeCell ref="F28:G28"/>
    <mergeCell ref="F29:G29"/>
    <mergeCell ref="F30:G30"/>
    <mergeCell ref="H28:I28"/>
    <mergeCell ref="H29:I29"/>
    <mergeCell ref="H30:I30"/>
    <mergeCell ref="L38:M38"/>
    <mergeCell ref="F38:G38"/>
    <mergeCell ref="J38:K38"/>
    <mergeCell ref="D20:N20"/>
    <mergeCell ref="D21:E21"/>
    <mergeCell ref="D38:E38"/>
    <mergeCell ref="H38:I38"/>
    <mergeCell ref="A39:N39"/>
    <mergeCell ref="A38:B38"/>
    <mergeCell ref="D23:E23"/>
    <mergeCell ref="D24:E24"/>
    <mergeCell ref="D25:E25"/>
    <mergeCell ref="D26:E26"/>
    <mergeCell ref="D27:E27"/>
    <mergeCell ref="F23:G23"/>
    <mergeCell ref="F24:G24"/>
    <mergeCell ref="F25:G25"/>
    <mergeCell ref="F26:G26"/>
    <mergeCell ref="F27:G27"/>
    <mergeCell ref="L23:M23"/>
    <mergeCell ref="L24:M24"/>
    <mergeCell ref="L25:M25"/>
    <mergeCell ref="L26:M26"/>
    <mergeCell ref="L27:M27"/>
    <mergeCell ref="A1:N1"/>
    <mergeCell ref="A3:N3"/>
    <mergeCell ref="A4:B4"/>
    <mergeCell ref="C4:N4"/>
    <mergeCell ref="A5:B5"/>
    <mergeCell ref="C5:N5"/>
    <mergeCell ref="A2:N2"/>
    <mergeCell ref="F22:G22"/>
    <mergeCell ref="J22:K22"/>
    <mergeCell ref="L22:M22"/>
    <mergeCell ref="A13:E13"/>
    <mergeCell ref="K13:N13"/>
    <mergeCell ref="A6:B6"/>
    <mergeCell ref="C6:N6"/>
    <mergeCell ref="A7:B7"/>
    <mergeCell ref="C7:N7"/>
    <mergeCell ref="A9:B9"/>
    <mergeCell ref="C9:N9"/>
    <mergeCell ref="A20:A22"/>
    <mergeCell ref="B20:B22"/>
    <mergeCell ref="C20:C22"/>
    <mergeCell ref="J21:K21"/>
    <mergeCell ref="L21:M21"/>
    <mergeCell ref="D22:E22"/>
    <mergeCell ref="A10:B10"/>
    <mergeCell ref="C10:N10"/>
    <mergeCell ref="A11:N11"/>
    <mergeCell ref="A12:E12"/>
    <mergeCell ref="F12:N12"/>
    <mergeCell ref="A8:B8"/>
    <mergeCell ref="C8:N8"/>
    <mergeCell ref="H21:I21"/>
    <mergeCell ref="H22:I22"/>
    <mergeCell ref="A14:N14"/>
    <mergeCell ref="A15:F15"/>
    <mergeCell ref="G15:N15"/>
    <mergeCell ref="A16:N16"/>
    <mergeCell ref="A19:N19"/>
    <mergeCell ref="A17:N17"/>
    <mergeCell ref="A18:N18"/>
    <mergeCell ref="F21:G21"/>
    <mergeCell ref="F13:H13"/>
    <mergeCell ref="I13:J13"/>
    <mergeCell ref="D37:E37"/>
    <mergeCell ref="F37:G37"/>
    <mergeCell ref="H37:I37"/>
    <mergeCell ref="J37:K37"/>
    <mergeCell ref="L37:M37"/>
    <mergeCell ref="H23:I23"/>
    <mergeCell ref="H24:I24"/>
    <mergeCell ref="H25:I25"/>
    <mergeCell ref="H26:I26"/>
    <mergeCell ref="H27:I27"/>
    <mergeCell ref="J23:K23"/>
    <mergeCell ref="J24:K24"/>
    <mergeCell ref="J25:K25"/>
    <mergeCell ref="J26:K26"/>
    <mergeCell ref="J27:K27"/>
    <mergeCell ref="J28:K28"/>
    <mergeCell ref="J29:K29"/>
    <mergeCell ref="J30:K30"/>
    <mergeCell ref="L28:M28"/>
    <mergeCell ref="L29:M29"/>
    <mergeCell ref="L30:M30"/>
    <mergeCell ref="D31:E31"/>
    <mergeCell ref="D32:E32"/>
    <mergeCell ref="D33:E3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CONCENTRADO GRAL.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aminor</dc:creator>
  <cp:lastModifiedBy>aminor</cp:lastModifiedBy>
  <dcterms:created xsi:type="dcterms:W3CDTF">2023-08-07T16:48:31Z</dcterms:created>
  <dcterms:modified xsi:type="dcterms:W3CDTF">2025-07-22T23:08:16Z</dcterms:modified>
</cp:coreProperties>
</file>